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476" windowWidth="15780" windowHeight="82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<sst xmlns="http://schemas.openxmlformats.org/spreadsheetml/2006/main" count="521" uniqueCount="73">
  <si>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</si>
  <si>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</si>
  <si>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</si>
  <si>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</si>
  <si>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</si>
  <si>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</si>
  <si>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</si>
  <si>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</si>
  <si>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</si>
  <si>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</si>
  <si>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</si>
  <si>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14 hs</t>
  </si>
  <si>
    <t>Lica- Eventos Deportivos</t>
  </si>
  <si>
    <t>@lica_eventos</t>
  </si>
  <si>
    <t>@licaeventos</t>
  </si>
  <si>
    <t>Hockey</t>
  </si>
  <si>
    <t>BEROMAMA</t>
  </si>
  <si>
    <t>LAS VINTAGE</t>
  </si>
  <si>
    <t>BCO. CENTRAL</t>
  </si>
  <si>
    <t>LAS ARGENTAS</t>
  </si>
  <si>
    <t>LAS LORAS</t>
  </si>
  <si>
    <t>REBELDES</t>
  </si>
  <si>
    <t>GEI</t>
  </si>
  <si>
    <t>TIPO NA</t>
  </si>
  <si>
    <t>EMAUS B</t>
  </si>
  <si>
    <t>MIRINDA</t>
  </si>
  <si>
    <t>EMAUS A</t>
  </si>
  <si>
    <t>H. ITUZAINGO B</t>
  </si>
  <si>
    <t>NUEVA GUARDIA</t>
  </si>
  <si>
    <t>VINCHOLA</t>
  </si>
  <si>
    <t>H. ITUZAINGO A</t>
  </si>
  <si>
    <t>9,25 hs</t>
  </si>
  <si>
    <t>9,50 hs</t>
  </si>
  <si>
    <t>10,15 hs</t>
  </si>
  <si>
    <t>10,40 hs</t>
  </si>
  <si>
    <t>11,05 hs</t>
  </si>
  <si>
    <t>11,55 hs</t>
  </si>
  <si>
    <t>12,20 hs</t>
  </si>
  <si>
    <t>12,45 hs</t>
  </si>
  <si>
    <t>13,10 hs</t>
  </si>
  <si>
    <t>13,35 hs</t>
  </si>
  <si>
    <t>UNLA</t>
  </si>
  <si>
    <t>S. MARIS</t>
  </si>
  <si>
    <t>N. GUARDIA</t>
  </si>
  <si>
    <t>COMU</t>
  </si>
  <si>
    <t>O. R. H. C.</t>
  </si>
  <si>
    <t>COSECHA</t>
  </si>
  <si>
    <t>amis</t>
  </si>
  <si>
    <t>Libres</t>
  </si>
  <si>
    <t>Domingo 6 de Noviembre</t>
  </si>
  <si>
    <t>ISMM</t>
  </si>
  <si>
    <t>EL REENCUENTRO</t>
  </si>
  <si>
    <t xml:space="preserve">LOS ÁNGELES H. C. </t>
  </si>
  <si>
    <t>LOS ÁNGELES H. C.</t>
  </si>
  <si>
    <t>BCO.CTRAL</t>
  </si>
  <si>
    <t xml:space="preserve">LOS ÁNGELES H.C. </t>
  </si>
  <si>
    <t>PROMOCION</t>
  </si>
  <si>
    <t>CAMPEONATO</t>
  </si>
  <si>
    <t>GP-PP</t>
  </si>
  <si>
    <t>PP-GP</t>
  </si>
  <si>
    <t>1-0</t>
  </si>
  <si>
    <t>1--3</t>
  </si>
  <si>
    <t>0-0</t>
  </si>
  <si>
    <t>0-1</t>
  </si>
  <si>
    <t>1--2</t>
  </si>
  <si>
    <t>0-2</t>
  </si>
  <si>
    <t>2--1</t>
  </si>
  <si>
    <t>PP -GP</t>
  </si>
  <si>
    <t>2-0</t>
  </si>
  <si>
    <t>PP.GP</t>
  </si>
  <si>
    <t>0-3</t>
  </si>
  <si>
    <t>3--1</t>
  </si>
  <si>
    <t>2--3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</si>
</sst>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3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0" fillId="24" borderId="2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16" borderId="0" xfId="0" applyFont="1" applyFill="1" applyAlignment="1">
      <alignment horizontal="center" vertical="center"/>
    </xf>
    <xf numFmtId="14" fontId="4" fillId="16" borderId="26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16" borderId="3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16" borderId="28" xfId="0" applyFont="1" applyFill="1" applyBorder="1" applyAlignment="1">
      <alignment horizontal="center" vertical="center" readingOrder="1"/>
    </xf>
    <xf numFmtId="0" fontId="32" fillId="16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16" borderId="3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24" borderId="31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32" fillId="25" borderId="30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2" fillId="26" borderId="30" xfId="0" applyFont="1" applyFill="1" applyBorder="1" applyAlignment="1">
      <alignment horizontal="center" vertical="center"/>
    </xf>
    <xf numFmtId="0" fontId="32" fillId="26" borderId="24" xfId="0" applyFont="1" applyFill="1" applyBorder="1" applyAlignment="1">
      <alignment horizontal="center" vertical="center"/>
    </xf>
    <xf numFmtId="0" fontId="32" fillId="27" borderId="28" xfId="0" applyFont="1" applyFill="1" applyBorder="1" applyAlignment="1">
      <alignment horizontal="center" vertical="center"/>
    </xf>
    <xf numFmtId="16" fontId="32" fillId="27" borderId="28" xfId="0" applyNumberFormat="1" applyFont="1" applyFill="1" applyBorder="1" applyAlignment="1">
      <alignment horizontal="center" vertical="center"/>
    </xf>
    <xf numFmtId="0" fontId="32" fillId="27" borderId="28" xfId="0" applyFont="1" applyFill="1" applyBorder="1" applyAlignment="1">
      <alignment horizontal="center" vertical="center" readingOrder="1"/>
    </xf>
    <xf numFmtId="0" fontId="32" fillId="27" borderId="24" xfId="0" applyFont="1" applyFill="1" applyBorder="1" applyAlignment="1">
      <alignment horizontal="center" vertical="center"/>
    </xf>
    <xf numFmtId="16" fontId="32" fillId="27" borderId="28" xfId="0" applyNumberFormat="1" applyFont="1" applyFill="1" applyBorder="1" applyAlignment="1">
      <alignment horizontal="center" vertical="center" readingOrder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3" fillId="16" borderId="35" xfId="0" applyFont="1" applyFill="1" applyBorder="1" applyAlignment="1">
      <alignment horizontal="center" vertical="center"/>
    </xf>
    <xf numFmtId="0" fontId="33" fillId="16" borderId="36" xfId="0" applyFont="1" applyFill="1" applyBorder="1" applyAlignment="1">
      <alignment horizontal="center" vertical="center"/>
    </xf>
    <xf numFmtId="14" fontId="4" fillId="16" borderId="2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27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266700</xdr:rowOff>
    </xdr:from>
    <xdr:to>
      <xdr:col>4</xdr:col>
      <xdr:colOff>809625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8650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62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8575"/>
          <a:ext cx="3438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70" zoomScaleNormal="70" zoomScalePageLayoutView="0" workbookViewId="0" topLeftCell="E1">
      <selection activeCell="J10" sqref="J10"/>
    </sheetView>
  </sheetViews>
  <sheetFormatPr defaultColWidth="11.421875" defaultRowHeight="12.75"/>
  <cols>
    <col min="1" max="1" width="6.00390625" style="28" customWidth="1"/>
    <col min="2" max="2" width="21.8515625" style="25" customWidth="1"/>
    <col min="3" max="3" width="7.28125" style="0" customWidth="1"/>
    <col min="4" max="4" width="21.7109375" style="0" customWidth="1"/>
    <col min="5" max="5" width="19.57421875" style="25" customWidth="1"/>
    <col min="6" max="6" width="7.421875" style="0" customWidth="1"/>
    <col min="7" max="7" width="20.00390625" style="25" customWidth="1"/>
    <col min="8" max="8" width="20.7109375" style="25" customWidth="1"/>
    <col min="9" max="9" width="6.28125" style="0" customWidth="1"/>
    <col min="10" max="10" width="21.7109375" style="25" customWidth="1"/>
    <col min="11" max="11" width="24.421875" style="25" customWidth="1"/>
    <col min="12" max="12" width="6.28125" style="0" customWidth="1"/>
    <col min="13" max="13" width="22.8515625" style="25" customWidth="1"/>
    <col min="14" max="14" width="23.28125" style="25" customWidth="1"/>
    <col min="15" max="15" width="7.7109375" style="0" customWidth="1"/>
    <col min="16" max="16" width="25.00390625" style="25" customWidth="1"/>
  </cols>
  <sheetData>
    <row r="1" spans="6:12" ht="28.5" customHeight="1">
      <c r="F1" s="40"/>
      <c r="H1" s="43" t="s">
        <v>12</v>
      </c>
      <c r="I1" s="39"/>
      <c r="J1" s="44"/>
      <c r="K1" s="44"/>
      <c r="L1" s="44"/>
    </row>
    <row r="2" spans="8:15" ht="28.5" customHeight="1" thickBot="1">
      <c r="H2" s="43" t="s">
        <v>13</v>
      </c>
      <c r="I2" s="42"/>
      <c r="J2" s="68"/>
      <c r="O2" s="25"/>
    </row>
    <row r="3" spans="6:16" ht="35.25" customHeight="1" thickBot="1" thickTop="1">
      <c r="F3" s="41"/>
      <c r="H3" s="43" t="s">
        <v>14</v>
      </c>
      <c r="I3" s="42"/>
      <c r="J3" s="69" t="s">
        <v>57</v>
      </c>
      <c r="K3" s="45" t="s">
        <v>15</v>
      </c>
      <c r="L3" s="80" t="s">
        <v>56</v>
      </c>
      <c r="M3" s="81"/>
      <c r="N3" s="82" t="s">
        <v>49</v>
      </c>
      <c r="O3" s="82"/>
      <c r="P3" s="46"/>
    </row>
    <row r="4" spans="2:16" ht="18" customHeight="1" thickBot="1">
      <c r="B4" s="29" t="s">
        <v>8</v>
      </c>
      <c r="C4" s="30"/>
      <c r="D4" s="31">
        <v>1</v>
      </c>
      <c r="E4" s="29" t="s">
        <v>8</v>
      </c>
      <c r="F4" s="30"/>
      <c r="G4" s="31">
        <v>2</v>
      </c>
      <c r="H4" s="29" t="s">
        <v>8</v>
      </c>
      <c r="I4" s="30"/>
      <c r="J4" s="31">
        <v>3</v>
      </c>
      <c r="K4" s="29" t="s">
        <v>8</v>
      </c>
      <c r="L4" s="30"/>
      <c r="M4" s="31">
        <v>4</v>
      </c>
      <c r="N4" s="29" t="s">
        <v>8</v>
      </c>
      <c r="O4" s="30"/>
      <c r="P4" s="31">
        <v>5</v>
      </c>
    </row>
    <row r="5" spans="2:16" ht="18" customHeight="1" thickBot="1">
      <c r="B5" s="77" t="s">
        <v>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36" customHeight="1">
      <c r="A6" s="36" t="s">
        <v>10</v>
      </c>
      <c r="B6" s="47" t="s">
        <v>24</v>
      </c>
      <c r="C6" s="48" t="s">
        <v>7</v>
      </c>
      <c r="D6" s="49" t="s">
        <v>22</v>
      </c>
      <c r="E6" s="50" t="s">
        <v>29</v>
      </c>
      <c r="F6" s="73" t="s">
        <v>61</v>
      </c>
      <c r="G6" s="51" t="s">
        <v>26</v>
      </c>
      <c r="H6" s="50" t="s">
        <v>21</v>
      </c>
      <c r="I6" s="72" t="s">
        <v>58</v>
      </c>
      <c r="J6" s="51" t="s">
        <v>41</v>
      </c>
      <c r="K6" s="66" t="s">
        <v>52</v>
      </c>
      <c r="L6" s="72" t="s">
        <v>60</v>
      </c>
      <c r="M6" s="67" t="s">
        <v>16</v>
      </c>
      <c r="N6" s="66"/>
      <c r="O6" s="54" t="s">
        <v>7</v>
      </c>
      <c r="P6" s="59"/>
    </row>
    <row r="7" spans="1:16" ht="33.75" customHeight="1">
      <c r="A7" s="60" t="s">
        <v>31</v>
      </c>
      <c r="B7" s="50" t="s">
        <v>43</v>
      </c>
      <c r="C7" s="73" t="s">
        <v>66</v>
      </c>
      <c r="D7" s="51" t="s">
        <v>24</v>
      </c>
      <c r="E7" s="50" t="s">
        <v>44</v>
      </c>
      <c r="F7" s="72" t="s">
        <v>58</v>
      </c>
      <c r="G7" s="51" t="s">
        <v>23</v>
      </c>
      <c r="H7" s="66"/>
      <c r="I7" s="54"/>
      <c r="J7" s="59"/>
      <c r="K7" s="70" t="s">
        <v>20</v>
      </c>
      <c r="L7" s="72" t="s">
        <v>62</v>
      </c>
      <c r="M7" s="71" t="s">
        <v>42</v>
      </c>
      <c r="N7" s="66"/>
      <c r="O7" s="54" t="s">
        <v>7</v>
      </c>
      <c r="P7" s="59"/>
    </row>
    <row r="8" spans="1:16" ht="34.5" customHeight="1">
      <c r="A8" s="60" t="s">
        <v>32</v>
      </c>
      <c r="B8" s="52" t="s">
        <v>16</v>
      </c>
      <c r="C8" s="76" t="s">
        <v>64</v>
      </c>
      <c r="D8" s="59" t="s">
        <v>27</v>
      </c>
      <c r="E8" s="56" t="s">
        <v>17</v>
      </c>
      <c r="F8" s="75" t="s">
        <v>63</v>
      </c>
      <c r="G8" s="51" t="s">
        <v>26</v>
      </c>
      <c r="H8" s="66" t="s">
        <v>18</v>
      </c>
      <c r="I8" s="74" t="s">
        <v>63</v>
      </c>
      <c r="J8" s="59" t="s">
        <v>50</v>
      </c>
      <c r="K8" s="52" t="s">
        <v>53</v>
      </c>
      <c r="L8" s="76" t="s">
        <v>64</v>
      </c>
      <c r="M8" s="59" t="s">
        <v>51</v>
      </c>
      <c r="N8" s="66"/>
      <c r="O8" s="54" t="s">
        <v>7</v>
      </c>
      <c r="P8" s="59"/>
    </row>
    <row r="9" spans="1:16" ht="33.75" customHeight="1">
      <c r="A9" s="62" t="s">
        <v>33</v>
      </c>
      <c r="B9" s="53" t="s">
        <v>24</v>
      </c>
      <c r="C9" s="72" t="s">
        <v>66</v>
      </c>
      <c r="D9" s="51" t="s">
        <v>25</v>
      </c>
      <c r="E9" s="50" t="s">
        <v>22</v>
      </c>
      <c r="F9" s="72" t="s">
        <v>60</v>
      </c>
      <c r="G9" s="51" t="s">
        <v>43</v>
      </c>
      <c r="H9" s="50" t="s">
        <v>41</v>
      </c>
      <c r="I9" s="75" t="s">
        <v>67</v>
      </c>
      <c r="J9" s="51" t="s">
        <v>29</v>
      </c>
      <c r="K9" s="50" t="s">
        <v>45</v>
      </c>
      <c r="L9" s="72" t="s">
        <v>65</v>
      </c>
      <c r="M9" s="56" t="s">
        <v>20</v>
      </c>
      <c r="N9" s="52"/>
      <c r="O9" s="54" t="s">
        <v>7</v>
      </c>
      <c r="P9" s="59"/>
    </row>
    <row r="10" spans="1:16" ht="31.5" customHeight="1">
      <c r="A10" s="60" t="s">
        <v>34</v>
      </c>
      <c r="B10" s="50" t="s">
        <v>17</v>
      </c>
      <c r="C10" s="72" t="s">
        <v>62</v>
      </c>
      <c r="D10" s="51" t="s">
        <v>44</v>
      </c>
      <c r="E10" s="50" t="s">
        <v>41</v>
      </c>
      <c r="F10" s="72" t="s">
        <v>59</v>
      </c>
      <c r="G10" s="51" t="s">
        <v>26</v>
      </c>
      <c r="H10" s="52" t="s">
        <v>30</v>
      </c>
      <c r="I10" s="74" t="s">
        <v>60</v>
      </c>
      <c r="J10" s="59" t="s">
        <v>54</v>
      </c>
      <c r="K10" s="70" t="s">
        <v>42</v>
      </c>
      <c r="L10" s="74" t="s">
        <v>47</v>
      </c>
      <c r="M10" s="59" t="s">
        <v>19</v>
      </c>
      <c r="N10" s="57" t="s">
        <v>50</v>
      </c>
      <c r="O10" s="85" t="s">
        <v>70</v>
      </c>
      <c r="P10" s="55" t="s">
        <v>51</v>
      </c>
    </row>
    <row r="11" spans="1:16" ht="36" customHeight="1">
      <c r="A11" s="60" t="s">
        <v>35</v>
      </c>
      <c r="B11" s="50" t="s">
        <v>20</v>
      </c>
      <c r="C11" s="72" t="s">
        <v>62</v>
      </c>
      <c r="D11" s="58" t="s">
        <v>24</v>
      </c>
      <c r="E11" s="50" t="s">
        <v>25</v>
      </c>
      <c r="F11" s="72" t="s">
        <v>65</v>
      </c>
      <c r="G11" s="51" t="s">
        <v>17</v>
      </c>
      <c r="H11" s="50" t="s">
        <v>29</v>
      </c>
      <c r="I11" s="73" t="s">
        <v>66</v>
      </c>
      <c r="J11" s="58" t="s">
        <v>22</v>
      </c>
      <c r="K11" s="50" t="s">
        <v>23</v>
      </c>
      <c r="L11" s="72" t="s">
        <v>59</v>
      </c>
      <c r="M11" s="51" t="s">
        <v>21</v>
      </c>
      <c r="N11" s="52"/>
      <c r="O11" s="54" t="s">
        <v>7</v>
      </c>
      <c r="P11" s="59"/>
    </row>
    <row r="12" spans="1:17" ht="37.5" customHeight="1">
      <c r="A12" s="36" t="s">
        <v>9</v>
      </c>
      <c r="B12" s="50" t="s">
        <v>41</v>
      </c>
      <c r="C12" s="72" t="s">
        <v>69</v>
      </c>
      <c r="D12" s="51" t="s">
        <v>44</v>
      </c>
      <c r="E12" s="50" t="s">
        <v>26</v>
      </c>
      <c r="F12" s="72" t="s">
        <v>60</v>
      </c>
      <c r="G12" s="51" t="s">
        <v>43</v>
      </c>
      <c r="H12" s="52" t="s">
        <v>30</v>
      </c>
      <c r="I12" s="74" t="s">
        <v>62</v>
      </c>
      <c r="J12" s="59" t="s">
        <v>19</v>
      </c>
      <c r="K12" s="52" t="s">
        <v>27</v>
      </c>
      <c r="L12" s="74" t="s">
        <v>60</v>
      </c>
      <c r="M12" s="59" t="s">
        <v>55</v>
      </c>
      <c r="N12" s="52"/>
      <c r="O12" s="54" t="s">
        <v>7</v>
      </c>
      <c r="P12" s="59"/>
      <c r="Q12" s="65"/>
    </row>
    <row r="13" spans="1:16" ht="36" customHeight="1">
      <c r="A13" s="61" t="s">
        <v>36</v>
      </c>
      <c r="B13" s="50" t="s">
        <v>44</v>
      </c>
      <c r="C13" s="75" t="s">
        <v>65</v>
      </c>
      <c r="D13" s="56" t="s">
        <v>24</v>
      </c>
      <c r="E13" s="50"/>
      <c r="F13" s="48"/>
      <c r="G13" s="51"/>
      <c r="H13" s="50" t="s">
        <v>29</v>
      </c>
      <c r="I13" s="72" t="s">
        <v>63</v>
      </c>
      <c r="J13" s="51" t="s">
        <v>17</v>
      </c>
      <c r="K13" s="52" t="s">
        <v>50</v>
      </c>
      <c r="L13" s="74" t="s">
        <v>68</v>
      </c>
      <c r="M13" s="59" t="s">
        <v>30</v>
      </c>
      <c r="N13" s="52"/>
      <c r="O13" s="54" t="s">
        <v>7</v>
      </c>
      <c r="P13" s="59"/>
    </row>
    <row r="14" spans="1:16" ht="30.75" customHeight="1">
      <c r="A14" s="61" t="s">
        <v>37</v>
      </c>
      <c r="B14" s="50" t="s">
        <v>25</v>
      </c>
      <c r="C14" s="48" t="s">
        <v>7</v>
      </c>
      <c r="D14" s="51" t="s">
        <v>21</v>
      </c>
      <c r="E14" s="50" t="s">
        <v>23</v>
      </c>
      <c r="F14" s="72" t="s">
        <v>59</v>
      </c>
      <c r="G14" s="51" t="s">
        <v>43</v>
      </c>
      <c r="H14" s="52" t="s">
        <v>18</v>
      </c>
      <c r="I14" s="74" t="s">
        <v>70</v>
      </c>
      <c r="J14" s="59" t="s">
        <v>51</v>
      </c>
      <c r="K14" s="52" t="s">
        <v>53</v>
      </c>
      <c r="L14" s="76" t="s">
        <v>71</v>
      </c>
      <c r="M14" s="59" t="s">
        <v>19</v>
      </c>
      <c r="N14" s="52"/>
      <c r="O14" s="54" t="s">
        <v>7</v>
      </c>
      <c r="P14" s="59"/>
    </row>
    <row r="15" spans="1:16" ht="36" customHeight="1">
      <c r="A15" s="61" t="s">
        <v>38</v>
      </c>
      <c r="B15" s="50" t="s">
        <v>24</v>
      </c>
      <c r="C15" s="72" t="s">
        <v>58</v>
      </c>
      <c r="D15" s="51" t="s">
        <v>23</v>
      </c>
      <c r="E15" s="50" t="s">
        <v>22</v>
      </c>
      <c r="F15" s="72" t="s">
        <v>65</v>
      </c>
      <c r="G15" s="51" t="s">
        <v>26</v>
      </c>
      <c r="H15" s="50" t="s">
        <v>44</v>
      </c>
      <c r="I15" s="72" t="s">
        <v>64</v>
      </c>
      <c r="J15" s="56" t="s">
        <v>29</v>
      </c>
      <c r="K15" s="50" t="s">
        <v>45</v>
      </c>
      <c r="L15" s="72" t="s">
        <v>63</v>
      </c>
      <c r="M15" s="51" t="s">
        <v>28</v>
      </c>
      <c r="N15" s="52"/>
      <c r="O15" s="54" t="s">
        <v>7</v>
      </c>
      <c r="P15" s="59"/>
    </row>
    <row r="16" spans="1:17" ht="36" customHeight="1">
      <c r="A16" s="61" t="s">
        <v>39</v>
      </c>
      <c r="B16" s="50" t="s">
        <v>24</v>
      </c>
      <c r="C16" s="72" t="s">
        <v>65</v>
      </c>
      <c r="D16" s="51" t="s">
        <v>45</v>
      </c>
      <c r="E16" s="50" t="s">
        <v>21</v>
      </c>
      <c r="F16" s="72" t="s">
        <v>47</v>
      </c>
      <c r="G16" s="56" t="s">
        <v>42</v>
      </c>
      <c r="H16" s="50" t="s">
        <v>29</v>
      </c>
      <c r="I16" s="73" t="s">
        <v>72</v>
      </c>
      <c r="J16" s="51" t="s">
        <v>25</v>
      </c>
      <c r="K16" s="70" t="s">
        <v>20</v>
      </c>
      <c r="L16" s="74" t="s">
        <v>47</v>
      </c>
      <c r="M16" s="59" t="s">
        <v>27</v>
      </c>
      <c r="N16" s="52"/>
      <c r="O16" s="54" t="s">
        <v>7</v>
      </c>
      <c r="P16" s="59"/>
      <c r="Q16" s="65"/>
    </row>
    <row r="17" spans="1:17" ht="36" customHeight="1">
      <c r="A17" s="61" t="s">
        <v>40</v>
      </c>
      <c r="B17" s="64"/>
      <c r="C17" s="48" t="s">
        <v>7</v>
      </c>
      <c r="D17" s="63"/>
      <c r="F17" s="48" t="s">
        <v>7</v>
      </c>
      <c r="G17" s="38"/>
      <c r="H17" s="64"/>
      <c r="I17" s="48" t="s">
        <v>7</v>
      </c>
      <c r="J17" s="38"/>
      <c r="K17" s="52"/>
      <c r="L17" s="54" t="s">
        <v>7</v>
      </c>
      <c r="M17" s="59"/>
      <c r="N17" s="52"/>
      <c r="O17" s="54" t="s">
        <v>7</v>
      </c>
      <c r="P17" s="59"/>
      <c r="Q17" s="65"/>
    </row>
    <row r="18" spans="1:17" ht="36" customHeight="1">
      <c r="A18" s="61" t="s">
        <v>11</v>
      </c>
      <c r="B18" s="64"/>
      <c r="C18" s="48" t="s">
        <v>7</v>
      </c>
      <c r="D18" s="63"/>
      <c r="E18" s="37"/>
      <c r="F18" s="48" t="s">
        <v>7</v>
      </c>
      <c r="G18" s="64"/>
      <c r="H18" s="64"/>
      <c r="I18" s="48" t="s">
        <v>7</v>
      </c>
      <c r="J18" s="38"/>
      <c r="K18" s="64"/>
      <c r="L18" s="48" t="s">
        <v>7</v>
      </c>
      <c r="M18" s="38"/>
      <c r="N18" s="64"/>
      <c r="O18" s="48" t="s">
        <v>7</v>
      </c>
      <c r="P18" s="38"/>
      <c r="Q18" s="65"/>
    </row>
    <row r="21" spans="5:13" ht="42.75" customHeight="1">
      <c r="E21" s="50" t="s">
        <v>22</v>
      </c>
      <c r="F21" s="48" t="s">
        <v>58</v>
      </c>
      <c r="G21" s="51" t="s">
        <v>46</v>
      </c>
      <c r="H21" s="50" t="s">
        <v>46</v>
      </c>
      <c r="I21" s="48" t="s">
        <v>58</v>
      </c>
      <c r="J21" s="56" t="s">
        <v>29</v>
      </c>
      <c r="K21" s="50" t="s">
        <v>45</v>
      </c>
      <c r="L21" s="48" t="s">
        <v>58</v>
      </c>
      <c r="M21" s="56" t="s">
        <v>46</v>
      </c>
    </row>
    <row r="22" spans="5:13" ht="44.25" customHeight="1">
      <c r="E22" s="50" t="s">
        <v>26</v>
      </c>
      <c r="F22" s="48" t="s">
        <v>58</v>
      </c>
      <c r="G22" s="51" t="s">
        <v>46</v>
      </c>
      <c r="K22" s="50" t="s">
        <v>17</v>
      </c>
      <c r="L22" s="48" t="s">
        <v>58</v>
      </c>
      <c r="M22" s="51" t="s">
        <v>46</v>
      </c>
    </row>
  </sheetData>
  <sheetProtection/>
  <mergeCells count="3">
    <mergeCell ref="B5:P5"/>
    <mergeCell ref="L3:M3"/>
    <mergeCell ref="N3:O3"/>
  </mergeCells>
  <printOptions/>
  <pageMargins left="0.1968503937007874" right="0.1968503937007874" top="0.3937007874015748" bottom="0.3937007874015748" header="0.11811023622047245" footer="0"/>
  <pageSetup fitToHeight="1" fitToWidth="1" horizontalDpi="360" verticalDpi="36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62">
      <selection activeCell="C9" sqref="C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IF(Fixture!K3="Futbol","FUTBOL","")</f>
      </c>
      <c r="C1" s="33" t="str">
        <f>IF(Fixture!K3="Hockey","HOCKEY","")</f>
        <v>HOCKEY</v>
      </c>
      <c r="D1" s="3"/>
      <c r="E1" s="1"/>
      <c r="F1" s="6"/>
      <c r="G1" s="18">
        <f>B1</f>
      </c>
      <c r="H1" s="34" t="str">
        <f>$C$1</f>
        <v>HOCKEY</v>
      </c>
      <c r="I1" s="6"/>
      <c r="J1" s="18">
        <f>B1</f>
      </c>
      <c r="K1" s="34" t="str">
        <f>$C$1</f>
        <v>HOCKEY</v>
      </c>
      <c r="L1" s="3"/>
      <c r="M1" s="1"/>
      <c r="N1" s="6"/>
      <c r="O1" s="18">
        <f>B1</f>
      </c>
      <c r="P1" s="34" t="str">
        <f>$C$1</f>
        <v>HOCKEY</v>
      </c>
      <c r="R1" s="6"/>
      <c r="S1" s="18">
        <f>B1</f>
      </c>
      <c r="T1" s="34" t="str">
        <f>$C$1</f>
        <v>HOCKEY</v>
      </c>
      <c r="V1" s="1"/>
    </row>
    <row r="2" spans="1:22" ht="12.75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7"/>
      <c r="S2" s="15" t="s">
        <v>5</v>
      </c>
      <c r="T2" s="27" t="str">
        <f>Fixture!$A$6</f>
        <v>9 hs</v>
      </c>
      <c r="V2" s="1"/>
    </row>
    <row r="3" spans="1:22" ht="12.75">
      <c r="A3" s="7"/>
      <c r="B3" s="15" t="s">
        <v>3</v>
      </c>
      <c r="C3" s="26" t="str">
        <f>Fixture!$N$3</f>
        <v>Domingo 6 de Noviembre</v>
      </c>
      <c r="D3" s="1"/>
      <c r="E3" s="1"/>
      <c r="F3" s="7"/>
      <c r="G3" s="15" t="s">
        <v>3</v>
      </c>
      <c r="H3" s="26" t="str">
        <f>Fixture!$N$3</f>
        <v>Domingo 6 de Noviembre</v>
      </c>
      <c r="I3" s="7"/>
      <c r="J3" s="15" t="s">
        <v>3</v>
      </c>
      <c r="K3" s="26" t="str">
        <f>Fixture!$N$3</f>
        <v>Domingo 6 de Noviembre</v>
      </c>
      <c r="L3" s="1"/>
      <c r="M3" s="1"/>
      <c r="N3" s="7"/>
      <c r="O3" s="15" t="s">
        <v>3</v>
      </c>
      <c r="P3" s="26" t="str">
        <f>Fixture!$N$3</f>
        <v>Domingo 6 de Noviembre</v>
      </c>
      <c r="R3" s="7"/>
      <c r="S3" s="15" t="s">
        <v>3</v>
      </c>
      <c r="T3" s="26" t="str">
        <f>Fixture!$N$3</f>
        <v>Domingo 6 de Noviembre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9"/>
      <c r="S4" s="15" t="s">
        <v>0</v>
      </c>
      <c r="T4" s="22">
        <f>Fixture!$P$4</f>
        <v>5</v>
      </c>
      <c r="V4" s="1"/>
    </row>
    <row r="5" spans="1:22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7"/>
      <c r="S5" s="19" t="s">
        <v>4</v>
      </c>
      <c r="T5" s="22">
        <f>$C$5</f>
        <v>0</v>
      </c>
      <c r="V5" s="1"/>
    </row>
    <row r="6" spans="1:22" ht="15">
      <c r="A6" s="35" t="s">
        <v>48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EMAUS B</v>
      </c>
      <c r="B9" s="1"/>
      <c r="C9" s="8"/>
      <c r="D9" s="1"/>
      <c r="E9" s="1"/>
      <c r="F9" s="23" t="str">
        <f>Fixture!E6</f>
        <v>VINCHOLA</v>
      </c>
      <c r="G9" s="1"/>
      <c r="H9" s="8"/>
      <c r="I9" s="23" t="e">
        <f>Fixture!#REF!</f>
        <v>#REF!</v>
      </c>
      <c r="J9" s="1"/>
      <c r="K9" s="8"/>
      <c r="L9" s="1"/>
      <c r="M9" s="1"/>
      <c r="N9" s="23" t="str">
        <f>Fixture!K22</f>
        <v>LAS VINTAGE</v>
      </c>
      <c r="O9" s="1"/>
      <c r="P9" s="8"/>
      <c r="R9" s="23" t="str">
        <f>Fixture!K6</f>
        <v>LOS ÁNGELES H. C. 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GEI</v>
      </c>
      <c r="B15" s="1"/>
      <c r="C15" s="8"/>
      <c r="D15" s="1"/>
      <c r="E15" s="1"/>
      <c r="F15" s="23" t="str">
        <f>Fixture!G6</f>
        <v>EMAUS A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 t="str">
        <f>Fixture!M22</f>
        <v>COSECHA</v>
      </c>
      <c r="O15" s="1"/>
      <c r="P15" s="8"/>
      <c r="R15" s="23" t="str">
        <f>Fixture!M6</f>
        <v>BEROMAMA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 t="str">
        <f>$C$1</f>
        <v>HOCKEY</v>
      </c>
      <c r="D20" s="3"/>
      <c r="E20" s="1"/>
      <c r="F20" s="6"/>
      <c r="G20" s="18">
        <f>B1</f>
      </c>
      <c r="H20" s="34" t="str">
        <f>$C$1</f>
        <v>HOCKEY</v>
      </c>
      <c r="I20" s="6"/>
      <c r="J20" s="18">
        <f>B1</f>
      </c>
      <c r="K20" s="34" t="str">
        <f>$C$1</f>
        <v>HOCKEY</v>
      </c>
      <c r="L20" s="3"/>
      <c r="M20" s="1"/>
      <c r="N20" s="6"/>
      <c r="O20" s="18">
        <f>B1</f>
      </c>
      <c r="P20" s="34" t="str">
        <f>$C$1</f>
        <v>HOCKEY</v>
      </c>
      <c r="R20" s="6"/>
      <c r="S20" s="18">
        <f>B1</f>
      </c>
      <c r="T20" s="34" t="str">
        <f>$C$1</f>
        <v>HOCKEY</v>
      </c>
      <c r="V20" s="1"/>
    </row>
    <row r="21" spans="1:22" ht="12.75">
      <c r="A21" s="7"/>
      <c r="B21" s="20" t="s">
        <v>5</v>
      </c>
      <c r="C21" s="27" t="str">
        <f>Fixture!$A$7</f>
        <v>9,25 hs</v>
      </c>
      <c r="D21" s="1"/>
      <c r="E21" s="1"/>
      <c r="F21" s="7"/>
      <c r="G21" s="15" t="s">
        <v>5</v>
      </c>
      <c r="H21" s="27" t="str">
        <f>Fixture!$A$7</f>
        <v>9,25 hs</v>
      </c>
      <c r="I21" s="7"/>
      <c r="J21" s="20" t="s">
        <v>5</v>
      </c>
      <c r="K21" s="27" t="str">
        <f>Fixture!$A$7</f>
        <v>9,25 hs</v>
      </c>
      <c r="L21" s="1"/>
      <c r="M21" s="1"/>
      <c r="N21" s="7"/>
      <c r="O21" s="15" t="s">
        <v>5</v>
      </c>
      <c r="P21" s="27" t="str">
        <f>Fixture!$A$7</f>
        <v>9,25 hs</v>
      </c>
      <c r="R21" s="7"/>
      <c r="S21" s="20" t="s">
        <v>5</v>
      </c>
      <c r="T21" s="27" t="str">
        <f>Fixture!$A$7</f>
        <v>9,25 hs</v>
      </c>
      <c r="V21" s="1"/>
    </row>
    <row r="22" spans="1:22" ht="12.75">
      <c r="A22" s="7"/>
      <c r="B22" s="20" t="s">
        <v>3</v>
      </c>
      <c r="C22" s="26" t="str">
        <f>Fixture!$N$3</f>
        <v>Domingo 6 de Noviembre</v>
      </c>
      <c r="D22" s="1"/>
      <c r="E22" s="1"/>
      <c r="F22" s="7"/>
      <c r="G22" s="15" t="s">
        <v>3</v>
      </c>
      <c r="H22" s="26" t="str">
        <f>Fixture!$N$3</f>
        <v>Domingo 6 de Noviembre</v>
      </c>
      <c r="I22" s="7"/>
      <c r="J22" s="20" t="s">
        <v>3</v>
      </c>
      <c r="K22" s="26" t="str">
        <f>Fixture!$N$3</f>
        <v>Domingo 6 de Noviembre</v>
      </c>
      <c r="L22" s="1"/>
      <c r="M22" s="1"/>
      <c r="N22" s="7"/>
      <c r="O22" s="15" t="s">
        <v>3</v>
      </c>
      <c r="P22" s="26" t="str">
        <f>Fixture!$N$3</f>
        <v>Domingo 6 de Noviembre</v>
      </c>
      <c r="R22" s="7"/>
      <c r="S22" s="20" t="s">
        <v>3</v>
      </c>
      <c r="T22" s="26" t="str">
        <f>Fixture!$N$3</f>
        <v>Domingo 6 de Noviembre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9"/>
      <c r="S23" s="20" t="s">
        <v>0</v>
      </c>
      <c r="T23" s="22">
        <f>Fixture!$P$4</f>
        <v>5</v>
      </c>
      <c r="V23" s="1"/>
    </row>
    <row r="24" spans="1:22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7"/>
      <c r="S24" s="21" t="s">
        <v>4</v>
      </c>
      <c r="T24" s="22">
        <f>$C$5</f>
        <v>0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N. GUARDIA</v>
      </c>
      <c r="B28" s="1"/>
      <c r="C28" s="8"/>
      <c r="D28" s="1"/>
      <c r="E28" s="1"/>
      <c r="F28" s="23" t="str">
        <f>Fixture!E7</f>
        <v>COMU</v>
      </c>
      <c r="G28" s="1"/>
      <c r="H28" s="8"/>
      <c r="I28" s="23" t="str">
        <f>Fixture!H9</f>
        <v>UNLA</v>
      </c>
      <c r="J28" s="1"/>
      <c r="K28" s="8"/>
      <c r="L28" s="1"/>
      <c r="M28" s="1"/>
      <c r="N28" s="23" t="str">
        <f>Fixture!K7</f>
        <v>LAS LORAS</v>
      </c>
      <c r="O28" s="1"/>
      <c r="P28" s="8"/>
      <c r="R28" s="23">
        <f>Fixture!H7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EMAUS B</v>
      </c>
      <c r="B34" s="1"/>
      <c r="C34" s="8"/>
      <c r="D34" s="1"/>
      <c r="E34" s="1"/>
      <c r="F34" s="23" t="str">
        <f>Fixture!G7</f>
        <v>TIPO NA</v>
      </c>
      <c r="G34" s="1"/>
      <c r="H34" s="8"/>
      <c r="I34" s="23" t="str">
        <f>Fixture!J9</f>
        <v>VINCHOLA</v>
      </c>
      <c r="J34" s="1"/>
      <c r="K34" s="8"/>
      <c r="L34" s="1"/>
      <c r="M34" s="1"/>
      <c r="N34" s="23" t="str">
        <f>Fixture!M7</f>
        <v>S. MARIS</v>
      </c>
      <c r="O34" s="1"/>
      <c r="P34" s="8"/>
      <c r="R34" s="23">
        <f>Fixture!J7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 t="str">
        <f>$C$1</f>
        <v>HOCKEY</v>
      </c>
      <c r="D39" s="3"/>
      <c r="E39" s="1"/>
      <c r="F39" s="6"/>
      <c r="G39" s="18">
        <f>B1</f>
      </c>
      <c r="H39" s="34" t="str">
        <f>$C$1</f>
        <v>HOCKEY</v>
      </c>
      <c r="I39" s="6"/>
      <c r="J39" s="18">
        <f>B1</f>
      </c>
      <c r="K39" s="34" t="str">
        <f>$C$1</f>
        <v>HOCKEY</v>
      </c>
      <c r="L39" s="3"/>
      <c r="M39" s="1"/>
      <c r="N39" s="6"/>
      <c r="O39" s="18">
        <f>B1</f>
      </c>
      <c r="P39" s="34" t="str">
        <f>$C$1</f>
        <v>HOCKEY</v>
      </c>
      <c r="R39" s="6"/>
      <c r="S39" s="18">
        <f>B1</f>
      </c>
      <c r="T39" s="34" t="str">
        <f>$C$1</f>
        <v>HOCKEY</v>
      </c>
      <c r="V39" s="1"/>
    </row>
    <row r="40" spans="1:22" ht="12.75">
      <c r="A40" s="7"/>
      <c r="B40" s="15" t="s">
        <v>5</v>
      </c>
      <c r="C40" s="27" t="str">
        <f>Fixture!$A$8</f>
        <v>9,50 hs</v>
      </c>
      <c r="D40" s="1"/>
      <c r="E40" s="1"/>
      <c r="F40" s="7"/>
      <c r="G40" s="15" t="s">
        <v>5</v>
      </c>
      <c r="H40" s="27" t="str">
        <f>Fixture!$A$8</f>
        <v>9,50 hs</v>
      </c>
      <c r="I40" s="7"/>
      <c r="J40" s="15" t="s">
        <v>5</v>
      </c>
      <c r="K40" s="27" t="str">
        <f>Fixture!$A$8</f>
        <v>9,50 hs</v>
      </c>
      <c r="L40" s="1"/>
      <c r="M40" s="1"/>
      <c r="N40" s="7"/>
      <c r="O40" s="15" t="s">
        <v>5</v>
      </c>
      <c r="P40" s="27" t="str">
        <f>Fixture!$A$8</f>
        <v>9,50 hs</v>
      </c>
      <c r="R40" s="7"/>
      <c r="S40" s="15" t="s">
        <v>5</v>
      </c>
      <c r="T40" s="27" t="str">
        <f>Fixture!$A$8</f>
        <v>9,50 hs</v>
      </c>
      <c r="V40" s="1"/>
    </row>
    <row r="41" spans="1:22" ht="12.75">
      <c r="A41" s="7"/>
      <c r="B41" s="15" t="s">
        <v>3</v>
      </c>
      <c r="C41" s="26" t="str">
        <f>Fixture!$N$3</f>
        <v>Domingo 6 de Noviembre</v>
      </c>
      <c r="D41" s="1"/>
      <c r="E41" s="1"/>
      <c r="F41" s="7"/>
      <c r="G41" s="15" t="s">
        <v>3</v>
      </c>
      <c r="H41" s="26" t="str">
        <f>Fixture!$N$3</f>
        <v>Domingo 6 de Noviembre</v>
      </c>
      <c r="I41" s="7"/>
      <c r="J41" s="15" t="s">
        <v>3</v>
      </c>
      <c r="K41" s="26" t="str">
        <f>Fixture!$N$3</f>
        <v>Domingo 6 de Noviembre</v>
      </c>
      <c r="L41" s="1"/>
      <c r="M41" s="1"/>
      <c r="N41" s="7"/>
      <c r="O41" s="15" t="s">
        <v>3</v>
      </c>
      <c r="P41" s="26" t="str">
        <f>Fixture!$N$3</f>
        <v>Domingo 6 de Noviembre</v>
      </c>
      <c r="R41" s="7"/>
      <c r="S41" s="15" t="s">
        <v>3</v>
      </c>
      <c r="T41" s="26" t="str">
        <f>Fixture!$N$3</f>
        <v>Domingo 6 de Noviembre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9"/>
      <c r="S42" s="15" t="s">
        <v>0</v>
      </c>
      <c r="T42" s="22">
        <f>Fixture!$P$4</f>
        <v>5</v>
      </c>
      <c r="V42" s="1"/>
    </row>
    <row r="43" spans="1:22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7"/>
      <c r="S43" s="19" t="s">
        <v>4</v>
      </c>
      <c r="T43" s="22">
        <f>$C$5</f>
        <v>0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BEROMAMA</v>
      </c>
      <c r="B47" s="1"/>
      <c r="C47" s="8"/>
      <c r="D47" s="1"/>
      <c r="E47" s="1"/>
      <c r="F47" s="23" t="str">
        <f>Fixture!E$8</f>
        <v>LAS VINTAGE</v>
      </c>
      <c r="G47" s="1"/>
      <c r="H47" s="8"/>
      <c r="I47" s="23" t="str">
        <f>Fixture!H$8</f>
        <v>BCO. CENTRAL</v>
      </c>
      <c r="J47" s="1"/>
      <c r="K47" s="8"/>
      <c r="L47" s="1"/>
      <c r="M47" s="1"/>
      <c r="N47" s="23" t="str">
        <f>Fixture!K$8</f>
        <v>LOS ÁNGELES H. C.</v>
      </c>
      <c r="O47" s="1"/>
      <c r="P47" s="8"/>
      <c r="R47" s="23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H. ITUZAINGO B</v>
      </c>
      <c r="B53" s="1"/>
      <c r="C53" s="8"/>
      <c r="D53" s="1"/>
      <c r="E53" s="1"/>
      <c r="F53" s="23" t="str">
        <f>Fixture!G$8</f>
        <v>EMAUS A</v>
      </c>
      <c r="G53" s="1"/>
      <c r="H53" s="8"/>
      <c r="I53" s="23" t="str">
        <f>Fixture!J$8</f>
        <v>ISMM</v>
      </c>
      <c r="J53" s="1"/>
      <c r="K53" s="8"/>
      <c r="L53" s="1"/>
      <c r="M53" s="1"/>
      <c r="N53" s="23" t="str">
        <f>Fixture!M$8</f>
        <v>EL REENCUENTRO</v>
      </c>
      <c r="O53" s="1"/>
      <c r="P53" s="8"/>
      <c r="R53" s="23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 t="str">
        <f>$C$1</f>
        <v>HOCKEY</v>
      </c>
      <c r="D59" s="3"/>
      <c r="E59" s="1"/>
      <c r="F59" s="6"/>
      <c r="G59" s="18">
        <f>B1</f>
      </c>
      <c r="H59" s="34" t="str">
        <f>$C$1</f>
        <v>HOCKEY</v>
      </c>
      <c r="I59" s="6"/>
      <c r="J59" s="18">
        <f>B1</f>
      </c>
      <c r="K59" s="34" t="str">
        <f>$C$1</f>
        <v>HOCKEY</v>
      </c>
      <c r="L59" s="3"/>
      <c r="M59" s="1"/>
      <c r="N59" s="6"/>
      <c r="O59" s="18">
        <f>B1</f>
      </c>
      <c r="P59" s="34" t="str">
        <f>$C$1</f>
        <v>HOCKEY</v>
      </c>
      <c r="R59" s="6"/>
      <c r="S59" s="18">
        <f>B1</f>
      </c>
      <c r="T59" s="34" t="str">
        <f>$C$1</f>
        <v>HOCKEY</v>
      </c>
    </row>
    <row r="60" spans="1:20" ht="12.75">
      <c r="A60" s="7"/>
      <c r="B60" s="15" t="s">
        <v>5</v>
      </c>
      <c r="C60" s="27" t="str">
        <f>Fixture!$A$9</f>
        <v>10,15 hs</v>
      </c>
      <c r="D60" s="1"/>
      <c r="E60" s="1"/>
      <c r="F60" s="13"/>
      <c r="G60" s="15" t="s">
        <v>5</v>
      </c>
      <c r="H60" s="27" t="str">
        <f>Fixture!$A$9</f>
        <v>10,15 hs</v>
      </c>
      <c r="I60" s="7"/>
      <c r="J60" s="15" t="s">
        <v>5</v>
      </c>
      <c r="K60" s="27" t="str">
        <f>Fixture!$A$9</f>
        <v>10,15 hs</v>
      </c>
      <c r="L60" s="1"/>
      <c r="M60" s="1"/>
      <c r="N60" s="13"/>
      <c r="O60" s="15" t="s">
        <v>5</v>
      </c>
      <c r="P60" s="27" t="str">
        <f>Fixture!$A$9</f>
        <v>10,15 hs</v>
      </c>
      <c r="R60" s="7"/>
      <c r="S60" s="15" t="s">
        <v>5</v>
      </c>
      <c r="T60" s="27" t="str">
        <f>Fixture!$A$9</f>
        <v>10,15 hs</v>
      </c>
    </row>
    <row r="61" spans="1:20" ht="12.75">
      <c r="A61" s="7"/>
      <c r="B61" s="15" t="s">
        <v>3</v>
      </c>
      <c r="C61" s="26" t="str">
        <f>Fixture!$N$3</f>
        <v>Domingo 6 de Noviembre</v>
      </c>
      <c r="D61" s="1"/>
      <c r="E61" s="1"/>
      <c r="F61" s="7"/>
      <c r="G61" s="15" t="s">
        <v>3</v>
      </c>
      <c r="H61" s="26" t="str">
        <f>Fixture!$N$3</f>
        <v>Domingo 6 de Noviembre</v>
      </c>
      <c r="I61" s="7"/>
      <c r="J61" s="15" t="s">
        <v>3</v>
      </c>
      <c r="K61" s="26" t="str">
        <f>Fixture!$N$3</f>
        <v>Domingo 6 de Noviembre</v>
      </c>
      <c r="L61" s="1"/>
      <c r="M61" s="1"/>
      <c r="N61" s="7"/>
      <c r="O61" s="15" t="s">
        <v>3</v>
      </c>
      <c r="P61" s="26" t="str">
        <f>Fixture!$N$3</f>
        <v>Domingo 6 de Noviembre</v>
      </c>
      <c r="R61" s="7"/>
      <c r="S61" s="15" t="s">
        <v>3</v>
      </c>
      <c r="T61" s="26" t="str">
        <f>Fixture!$N$3</f>
        <v>Domingo 6 de Noviembre</v>
      </c>
    </row>
    <row r="62" spans="1:20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  <c r="R62" s="9"/>
      <c r="S62" s="15" t="s">
        <v>0</v>
      </c>
      <c r="T62" s="22">
        <f>Fixture!$P$4</f>
        <v>5</v>
      </c>
    </row>
    <row r="63" spans="1:20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  <c r="R63" s="7"/>
      <c r="S63" s="19" t="s">
        <v>4</v>
      </c>
      <c r="T63" s="22">
        <f>$C$5</f>
        <v>0</v>
      </c>
    </row>
    <row r="64" spans="1:20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Fixture!E22</f>
        <v>EMAUS A</v>
      </c>
      <c r="B67" s="1"/>
      <c r="C67" s="8"/>
      <c r="D67" s="1"/>
      <c r="E67" s="1"/>
      <c r="F67" s="23" t="str">
        <f>Fixture!E9</f>
        <v>GEI</v>
      </c>
      <c r="G67" s="1"/>
      <c r="H67" s="8"/>
      <c r="I67" s="23" t="str">
        <f>Fixture!H21</f>
        <v>COSECHA</v>
      </c>
      <c r="J67" s="1"/>
      <c r="K67" s="8"/>
      <c r="L67" s="1"/>
      <c r="M67" s="1"/>
      <c r="N67" s="23" t="str">
        <f>Fixture!K9</f>
        <v>O. R. H. C.</v>
      </c>
      <c r="O67" s="1"/>
      <c r="P67" s="8"/>
      <c r="R67" s="23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Fixture!G22</f>
        <v>COSECHA</v>
      </c>
      <c r="B73" s="1"/>
      <c r="C73" s="8"/>
      <c r="D73" s="1"/>
      <c r="E73" s="1"/>
      <c r="F73" s="23" t="str">
        <f>Fixture!G9</f>
        <v>N. GUARDIA</v>
      </c>
      <c r="G73" s="1"/>
      <c r="H73" s="8"/>
      <c r="I73" s="23" t="str">
        <f>Fixture!J21</f>
        <v>VINCHOLA</v>
      </c>
      <c r="J73" s="1"/>
      <c r="K73" s="8"/>
      <c r="L73" s="1"/>
      <c r="M73" s="1"/>
      <c r="N73" s="23" t="str">
        <f>Fixture!M9</f>
        <v>LAS LORAS</v>
      </c>
      <c r="O73" s="1"/>
      <c r="P73" s="8"/>
      <c r="R73" s="23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 t="str">
        <f>$C$1</f>
        <v>HOCKEY</v>
      </c>
      <c r="D78" s="3"/>
      <c r="E78" s="1"/>
      <c r="F78" s="6"/>
      <c r="G78" s="18">
        <f>B1</f>
      </c>
      <c r="H78" s="34" t="str">
        <f>$C$1</f>
        <v>HOCKEY</v>
      </c>
      <c r="I78" s="6"/>
      <c r="J78" s="18">
        <f>B1</f>
      </c>
      <c r="K78" s="34" t="str">
        <f>$C$1</f>
        <v>HOCKEY</v>
      </c>
      <c r="L78" s="1"/>
      <c r="M78" s="1"/>
      <c r="N78" s="6"/>
      <c r="O78" s="18">
        <f>B1</f>
      </c>
      <c r="P78" s="34" t="str">
        <f>$C$1</f>
        <v>HOCKEY</v>
      </c>
      <c r="Q78" s="1"/>
      <c r="R78" s="6"/>
      <c r="S78" s="18">
        <f>B1</f>
      </c>
      <c r="T78" s="34" t="str">
        <f>$C$1</f>
        <v>HOCKEY</v>
      </c>
    </row>
    <row r="79" spans="1:20" ht="12.75">
      <c r="A79" s="7"/>
      <c r="B79" s="20" t="s">
        <v>5</v>
      </c>
      <c r="C79" s="27" t="str">
        <f>Fixture!$A$10</f>
        <v>10,40 hs</v>
      </c>
      <c r="D79" s="1"/>
      <c r="E79" s="1"/>
      <c r="F79" s="7"/>
      <c r="G79" s="15" t="s">
        <v>5</v>
      </c>
      <c r="H79" s="27" t="str">
        <f>Fixture!$A$10</f>
        <v>10,40 hs</v>
      </c>
      <c r="I79" s="7"/>
      <c r="J79" s="15" t="s">
        <v>5</v>
      </c>
      <c r="K79" s="27" t="str">
        <f>Fixture!$A$10</f>
        <v>10,40 hs</v>
      </c>
      <c r="L79" s="1"/>
      <c r="M79" s="1"/>
      <c r="N79" s="7"/>
      <c r="O79" s="15" t="s">
        <v>5</v>
      </c>
      <c r="P79" s="27" t="str">
        <f>Fixture!$A$10</f>
        <v>10,40 hs</v>
      </c>
      <c r="Q79" s="1"/>
      <c r="R79" s="7"/>
      <c r="S79" s="20" t="s">
        <v>5</v>
      </c>
      <c r="T79" s="27" t="str">
        <f>Fixture!$A$10</f>
        <v>10,40 hs</v>
      </c>
    </row>
    <row r="80" spans="1:20" ht="12.75">
      <c r="A80" s="7"/>
      <c r="B80" s="20" t="s">
        <v>3</v>
      </c>
      <c r="C80" s="26" t="str">
        <f>Fixture!$N$3</f>
        <v>Domingo 6 de Noviembre</v>
      </c>
      <c r="D80" s="1"/>
      <c r="E80" s="1"/>
      <c r="F80" s="7"/>
      <c r="G80" s="15" t="s">
        <v>3</v>
      </c>
      <c r="H80" s="26" t="str">
        <f>Fixture!$N$3</f>
        <v>Domingo 6 de Noviembre</v>
      </c>
      <c r="I80" s="7"/>
      <c r="J80" s="15" t="s">
        <v>3</v>
      </c>
      <c r="K80" s="26" t="str">
        <f>Fixture!$N$3</f>
        <v>Domingo 6 de Noviembre</v>
      </c>
      <c r="L80" s="1"/>
      <c r="M80" s="1"/>
      <c r="N80" s="7"/>
      <c r="O80" s="15" t="s">
        <v>3</v>
      </c>
      <c r="P80" s="26" t="str">
        <f>Fixture!$N$3</f>
        <v>Domingo 6 de Noviembre</v>
      </c>
      <c r="Q80" s="1"/>
      <c r="R80" s="7"/>
      <c r="S80" s="20" t="s">
        <v>3</v>
      </c>
      <c r="T80" s="26" t="str">
        <f>Fixture!$N$3</f>
        <v>Domingo 6 de Noviembre</v>
      </c>
    </row>
    <row r="81" spans="1:20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  <c r="R81" s="9"/>
      <c r="S81" s="20" t="s">
        <v>0</v>
      </c>
      <c r="T81" s="22">
        <f>Fixture!$P$4</f>
        <v>5</v>
      </c>
    </row>
    <row r="82" spans="1:20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  <c r="R82" s="7"/>
      <c r="S82" s="21" t="s">
        <v>4</v>
      </c>
      <c r="T82" s="22">
        <f>$C$5</f>
        <v>0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Fixture!H10</f>
        <v>H. ITUZAINGO A</v>
      </c>
      <c r="B86" s="1"/>
      <c r="C86" s="8"/>
      <c r="D86" s="1"/>
      <c r="E86" s="1"/>
      <c r="F86" s="23" t="str">
        <f>Fixture!E10</f>
        <v>UNLA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str">
        <f>Fixture!N10</f>
        <v>ISMM</v>
      </c>
      <c r="O86" s="1"/>
      <c r="P86" s="8"/>
      <c r="R86" s="23" t="str">
        <f>Fixture!K10</f>
        <v>S. MARIS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Fixture!J10</f>
        <v>BCO.CTRAL</v>
      </c>
      <c r="B92" s="1"/>
      <c r="C92" s="8"/>
      <c r="D92" s="1"/>
      <c r="E92" s="1"/>
      <c r="F92" s="23" t="str">
        <f>Fixture!G10</f>
        <v>EMAUS A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str">
        <f>Fixture!P10</f>
        <v>EL REENCUENTRO</v>
      </c>
      <c r="O92" s="1"/>
      <c r="P92" s="8"/>
      <c r="R92" s="23" t="str">
        <f>Fixture!M10</f>
        <v>LAS ARGENTAS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 t="str">
        <f>$C$1</f>
        <v>HOCKEY</v>
      </c>
      <c r="D97" s="3"/>
      <c r="E97" s="1"/>
      <c r="F97" s="6"/>
      <c r="G97" s="18">
        <f>B1</f>
      </c>
      <c r="H97" s="34" t="str">
        <f>$C$1</f>
        <v>HOCKEY</v>
      </c>
      <c r="I97" s="6"/>
      <c r="J97" s="18">
        <f>B1</f>
      </c>
      <c r="K97" s="34" t="str">
        <f>$C$1</f>
        <v>HOCKEY</v>
      </c>
      <c r="L97" s="1"/>
      <c r="M97" s="1"/>
      <c r="N97" s="6"/>
      <c r="O97" s="18">
        <f>B1</f>
      </c>
      <c r="P97" s="34" t="str">
        <f>$C$1</f>
        <v>HOCKEY</v>
      </c>
      <c r="Q97" s="1"/>
      <c r="R97" s="6"/>
      <c r="S97" s="18">
        <f>B1</f>
      </c>
      <c r="T97" s="34" t="str">
        <f>$C$1</f>
        <v>HOCKEY</v>
      </c>
    </row>
    <row r="98" spans="1:20" ht="12.75">
      <c r="A98" s="7"/>
      <c r="B98" s="15" t="s">
        <v>5</v>
      </c>
      <c r="C98" s="27" t="str">
        <f>Fixture!$A$11</f>
        <v>11,05 hs</v>
      </c>
      <c r="D98" s="1"/>
      <c r="E98" s="1"/>
      <c r="F98" s="7"/>
      <c r="G98" s="15" t="s">
        <v>5</v>
      </c>
      <c r="H98" s="27" t="str">
        <f>Fixture!$A$11</f>
        <v>11,05 hs</v>
      </c>
      <c r="I98" s="7"/>
      <c r="J98" s="15" t="s">
        <v>5</v>
      </c>
      <c r="K98" s="27" t="str">
        <f>Fixture!$A$11</f>
        <v>11,05 hs</v>
      </c>
      <c r="L98" s="1"/>
      <c r="M98" s="1"/>
      <c r="N98" s="7"/>
      <c r="O98" s="15" t="s">
        <v>5</v>
      </c>
      <c r="P98" s="27" t="str">
        <f>Fixture!$A$11</f>
        <v>11,05 hs</v>
      </c>
      <c r="Q98" s="1"/>
      <c r="R98" s="7"/>
      <c r="S98" s="15" t="s">
        <v>5</v>
      </c>
      <c r="T98" s="27" t="str">
        <f>Fixture!$A$11</f>
        <v>11,05 hs</v>
      </c>
    </row>
    <row r="99" spans="1:20" ht="12.75">
      <c r="A99" s="7"/>
      <c r="B99" s="15" t="s">
        <v>3</v>
      </c>
      <c r="C99" s="26" t="str">
        <f>Fixture!$N$3</f>
        <v>Domingo 6 de Noviembre</v>
      </c>
      <c r="D99" s="1"/>
      <c r="E99" s="1"/>
      <c r="F99" s="7"/>
      <c r="G99" s="15" t="s">
        <v>3</v>
      </c>
      <c r="H99" s="26" t="str">
        <f>Fixture!$N$3</f>
        <v>Domingo 6 de Noviembre</v>
      </c>
      <c r="I99" s="7"/>
      <c r="J99" s="15" t="s">
        <v>3</v>
      </c>
      <c r="K99" s="26" t="str">
        <f>Fixture!$N$3</f>
        <v>Domingo 6 de Noviembre</v>
      </c>
      <c r="L99" s="1"/>
      <c r="M99" s="1"/>
      <c r="N99" s="7"/>
      <c r="O99" s="15" t="s">
        <v>3</v>
      </c>
      <c r="P99" s="26" t="str">
        <f>Fixture!$N$3</f>
        <v>Domingo 6 de Noviembre</v>
      </c>
      <c r="Q99" s="1"/>
      <c r="R99" s="7"/>
      <c r="S99" s="15" t="s">
        <v>3</v>
      </c>
      <c r="T99" s="26" t="str">
        <f>Fixture!$N$3</f>
        <v>Domingo 6 de Noviembre</v>
      </c>
    </row>
    <row r="100" spans="1:20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  <c r="R100" s="9"/>
      <c r="S100" s="15" t="s">
        <v>0</v>
      </c>
      <c r="T100" s="22">
        <f>Fixture!$P$4</f>
        <v>5</v>
      </c>
    </row>
    <row r="101" spans="1:20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  <c r="R101" s="7"/>
      <c r="S101" s="19" t="s">
        <v>4</v>
      </c>
      <c r="T101" s="22">
        <f>$C$5</f>
        <v>0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LAS LORAS</v>
      </c>
      <c r="B105" s="1"/>
      <c r="C105" s="8"/>
      <c r="D105" s="1"/>
      <c r="E105" s="1"/>
      <c r="F105" s="23" t="str">
        <f>Fixture!E11</f>
        <v>MIRINDA</v>
      </c>
      <c r="G105" s="1"/>
      <c r="H105" s="8"/>
      <c r="I105" s="23" t="str">
        <f>Fixture!H11</f>
        <v>VINCHOLA</v>
      </c>
      <c r="J105" s="1"/>
      <c r="K105" s="8"/>
      <c r="L105" s="1"/>
      <c r="M105" s="1"/>
      <c r="N105" s="23" t="str">
        <f>Fixture!K11</f>
        <v>TIPO NA</v>
      </c>
      <c r="O105" s="1"/>
      <c r="P105" s="8"/>
      <c r="R105" s="23" t="str">
        <f>Fixture!K12</f>
        <v>H. ITUZAINGO B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EMAUS B</v>
      </c>
      <c r="B111" s="1"/>
      <c r="C111" s="8"/>
      <c r="D111" s="1"/>
      <c r="E111" s="1"/>
      <c r="F111" s="23" t="str">
        <f>Fixture!G11</f>
        <v>LAS VINTAGE</v>
      </c>
      <c r="G111" s="1"/>
      <c r="H111" s="8"/>
      <c r="I111" s="23" t="str">
        <f>Fixture!J11</f>
        <v>GEI</v>
      </c>
      <c r="J111" s="1"/>
      <c r="K111" s="8"/>
      <c r="L111" s="1"/>
      <c r="M111" s="1"/>
      <c r="N111" s="23" t="str">
        <f>Fixture!M11</f>
        <v>REBELDES</v>
      </c>
      <c r="O111" s="1"/>
      <c r="P111" s="8"/>
      <c r="R111" s="23" t="str">
        <f>Fixture!M12</f>
        <v>LOS ÁNGELES H.C. 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 t="str">
        <f>$C$1</f>
        <v>HOCKEY</v>
      </c>
      <c r="D115" s="3"/>
      <c r="E115" s="1"/>
      <c r="F115" s="6"/>
      <c r="G115" s="18">
        <f>B1</f>
      </c>
      <c r="H115" s="34" t="str">
        <f>$C$1</f>
        <v>HOCKEY</v>
      </c>
      <c r="I115" s="6"/>
      <c r="J115" s="18">
        <f>B1</f>
      </c>
      <c r="K115" s="34" t="str">
        <f>$C$1</f>
        <v>HOCKEY</v>
      </c>
      <c r="L115" s="1"/>
      <c r="M115" s="1"/>
      <c r="N115" s="6"/>
      <c r="O115" s="18">
        <f>B1</f>
      </c>
      <c r="P115" s="34" t="str">
        <f>$C$1</f>
        <v>HOCKEY</v>
      </c>
      <c r="Q115" s="1"/>
      <c r="R115" s="6"/>
      <c r="S115" s="18">
        <f>B1</f>
      </c>
      <c r="T115" s="34" t="str">
        <f>$C$1</f>
        <v>HOCKEY</v>
      </c>
    </row>
    <row r="116" spans="1:20" ht="12.75">
      <c r="A116" s="7"/>
      <c r="B116" s="15" t="s">
        <v>5</v>
      </c>
      <c r="C116" s="27" t="str">
        <f>Fixture!$A$12</f>
        <v>11,30 hs</v>
      </c>
      <c r="D116" s="1"/>
      <c r="E116" s="1"/>
      <c r="F116" s="7"/>
      <c r="G116" s="15" t="s">
        <v>5</v>
      </c>
      <c r="H116" s="27" t="str">
        <f>Fixture!$A$12</f>
        <v>11,30 hs</v>
      </c>
      <c r="I116" s="7"/>
      <c r="J116" s="15" t="s">
        <v>5</v>
      </c>
      <c r="K116" s="27" t="str">
        <f>Fixture!$A$12</f>
        <v>11,30 hs</v>
      </c>
      <c r="L116" s="1"/>
      <c r="M116" s="1"/>
      <c r="N116" s="7"/>
      <c r="O116" s="15" t="s">
        <v>5</v>
      </c>
      <c r="P116" s="27" t="str">
        <f>Fixture!$A$12</f>
        <v>11,30 hs</v>
      </c>
      <c r="Q116" s="1"/>
      <c r="R116" s="7"/>
      <c r="S116" s="15" t="s">
        <v>5</v>
      </c>
      <c r="T116" s="27" t="str">
        <f>Fixture!$A$12</f>
        <v>11,30 hs</v>
      </c>
    </row>
    <row r="117" spans="1:20" ht="12.75">
      <c r="A117" s="7"/>
      <c r="B117" s="15" t="s">
        <v>3</v>
      </c>
      <c r="C117" s="26" t="str">
        <f>Fixture!$N$3</f>
        <v>Domingo 6 de Noviembre</v>
      </c>
      <c r="D117" s="1"/>
      <c r="E117" s="1"/>
      <c r="F117" s="7"/>
      <c r="G117" s="15" t="s">
        <v>3</v>
      </c>
      <c r="H117" s="26" t="str">
        <f>Fixture!$N$3</f>
        <v>Domingo 6 de Noviembre</v>
      </c>
      <c r="I117" s="7"/>
      <c r="J117" s="15" t="s">
        <v>3</v>
      </c>
      <c r="K117" s="26" t="str">
        <f>Fixture!$N$3</f>
        <v>Domingo 6 de Noviembre</v>
      </c>
      <c r="L117" s="1"/>
      <c r="M117" s="1"/>
      <c r="N117" s="7"/>
      <c r="O117" s="15" t="s">
        <v>3</v>
      </c>
      <c r="P117" s="26" t="str">
        <f>Fixture!$N$3</f>
        <v>Domingo 6 de Noviembre</v>
      </c>
      <c r="Q117" s="1"/>
      <c r="R117" s="7"/>
      <c r="S117" s="15" t="s">
        <v>3</v>
      </c>
      <c r="T117" s="26" t="str">
        <f>Fixture!$N$3</f>
        <v>Domingo 6 de Noviembre</v>
      </c>
    </row>
    <row r="118" spans="1:20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  <c r="R118" s="9"/>
      <c r="S118" s="15" t="s">
        <v>0</v>
      </c>
      <c r="T118" s="22">
        <f>Fixture!$P$4</f>
        <v>5</v>
      </c>
    </row>
    <row r="119" spans="1:20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  <c r="R119" s="7"/>
      <c r="S119" s="19" t="s">
        <v>4</v>
      </c>
      <c r="T119" s="22">
        <f>$C$5</f>
        <v>0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UNLA</v>
      </c>
      <c r="B123" s="1"/>
      <c r="C123" s="8"/>
      <c r="D123" s="1"/>
      <c r="E123" s="1"/>
      <c r="F123" s="23" t="str">
        <f>Fixture!E12</f>
        <v>EMAUS A</v>
      </c>
      <c r="G123" s="1"/>
      <c r="H123" s="8"/>
      <c r="I123" s="23" t="str">
        <f>Fixture!H12</f>
        <v>H. ITUZAINGO A</v>
      </c>
      <c r="J123" s="1"/>
      <c r="K123" s="8"/>
      <c r="L123" s="1"/>
      <c r="M123" s="1"/>
      <c r="N123" s="23" t="str">
        <f>Fixture!K21</f>
        <v>O. R. H. C.</v>
      </c>
      <c r="O123" s="1"/>
      <c r="P123" s="8"/>
      <c r="R123" s="23">
        <f>Fixture!N12</f>
        <v>0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COMU</v>
      </c>
      <c r="B129" s="1"/>
      <c r="C129" s="8"/>
      <c r="D129" s="1"/>
      <c r="E129" s="1"/>
      <c r="F129" s="23" t="str">
        <f>Fixture!G12</f>
        <v>N. GUARDIA</v>
      </c>
      <c r="G129" s="1"/>
      <c r="H129" s="8"/>
      <c r="I129" s="23" t="str">
        <f>Fixture!J12</f>
        <v>LAS ARGENTAS</v>
      </c>
      <c r="J129" s="1"/>
      <c r="K129" s="8"/>
      <c r="L129" s="1"/>
      <c r="M129" s="1"/>
      <c r="N129" s="23" t="str">
        <f>Fixture!M21</f>
        <v>COSECHA</v>
      </c>
      <c r="O129" s="1"/>
      <c r="P129" s="8"/>
      <c r="R129" s="23">
        <f>Fixture!P12</f>
        <v>0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 t="str">
        <f>$C$1</f>
        <v>HOCKEY</v>
      </c>
      <c r="D133" s="3"/>
      <c r="E133" s="1"/>
      <c r="F133" s="6"/>
      <c r="G133" s="18">
        <f>B1</f>
      </c>
      <c r="H133" s="34" t="str">
        <f>$C$1</f>
        <v>HOCKEY</v>
      </c>
      <c r="I133" s="6"/>
      <c r="J133" s="18">
        <f>B1</f>
      </c>
      <c r="K133" s="34" t="str">
        <f>$C$1</f>
        <v>HOCKEY</v>
      </c>
      <c r="L133" s="1"/>
      <c r="M133" s="1"/>
      <c r="N133" s="6"/>
      <c r="O133" s="18">
        <f>B1</f>
      </c>
      <c r="P133" s="34" t="str">
        <f>$C$1</f>
        <v>HOCKEY</v>
      </c>
      <c r="Q133" s="1"/>
      <c r="R133" s="6"/>
      <c r="S133" s="18">
        <f>B1</f>
      </c>
      <c r="T133" s="34" t="str">
        <f>$C$1</f>
        <v>HOCKEY</v>
      </c>
    </row>
    <row r="134" spans="1:20" ht="12.75">
      <c r="A134" s="7"/>
      <c r="B134" s="15" t="s">
        <v>5</v>
      </c>
      <c r="C134" s="27" t="str">
        <f>Fixture!$A$13</f>
        <v>11,55 hs</v>
      </c>
      <c r="D134" s="1"/>
      <c r="E134" s="1"/>
      <c r="F134" s="7"/>
      <c r="G134" s="15" t="s">
        <v>5</v>
      </c>
      <c r="H134" s="27" t="str">
        <f>Fixture!$A$13</f>
        <v>11,55 hs</v>
      </c>
      <c r="I134" s="7"/>
      <c r="J134" s="15" t="s">
        <v>5</v>
      </c>
      <c r="K134" s="27" t="str">
        <f>Fixture!$A$13</f>
        <v>11,55 hs</v>
      </c>
      <c r="L134" s="1"/>
      <c r="M134" s="1"/>
      <c r="N134" s="7"/>
      <c r="O134" s="15" t="s">
        <v>5</v>
      </c>
      <c r="P134" s="27" t="str">
        <f>Fixture!$A$13</f>
        <v>11,55 hs</v>
      </c>
      <c r="Q134" s="1"/>
      <c r="R134" s="7"/>
      <c r="S134" s="15" t="s">
        <v>5</v>
      </c>
      <c r="T134" s="27" t="str">
        <f>Fixture!$A$13</f>
        <v>11,55 hs</v>
      </c>
    </row>
    <row r="135" spans="1:20" ht="12.75">
      <c r="A135" s="7"/>
      <c r="B135" s="15" t="s">
        <v>3</v>
      </c>
      <c r="C135" s="26" t="str">
        <f>Fixture!$N$3</f>
        <v>Domingo 6 de Noviembre</v>
      </c>
      <c r="D135" s="1"/>
      <c r="E135" s="1"/>
      <c r="F135" s="7"/>
      <c r="G135" s="15" t="s">
        <v>3</v>
      </c>
      <c r="H135" s="26" t="str">
        <f>Fixture!$N$3</f>
        <v>Domingo 6 de Noviembre</v>
      </c>
      <c r="I135" s="7"/>
      <c r="J135" s="15" t="s">
        <v>3</v>
      </c>
      <c r="K135" s="26" t="str">
        <f>Fixture!$N$3</f>
        <v>Domingo 6 de Noviembre</v>
      </c>
      <c r="L135" s="1"/>
      <c r="M135" s="1"/>
      <c r="N135" s="7"/>
      <c r="O135" s="15" t="s">
        <v>3</v>
      </c>
      <c r="P135" s="26" t="str">
        <f>Fixture!$N$3</f>
        <v>Domingo 6 de Noviembre</v>
      </c>
      <c r="Q135" s="1"/>
      <c r="R135" s="7"/>
      <c r="S135" s="15" t="s">
        <v>3</v>
      </c>
      <c r="T135" s="26" t="str">
        <f>Fixture!$N$3</f>
        <v>Domingo 6 de Noviembre</v>
      </c>
    </row>
    <row r="136" spans="1:20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  <c r="R136" s="9"/>
      <c r="S136" s="15" t="s">
        <v>0</v>
      </c>
      <c r="T136" s="22">
        <f>Fixture!$P$4</f>
        <v>5</v>
      </c>
    </row>
    <row r="137" spans="1:20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  <c r="R137" s="7"/>
      <c r="S137" s="19" t="s">
        <v>4</v>
      </c>
      <c r="T137" s="22">
        <f>$C$5</f>
        <v>0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COMU</v>
      </c>
      <c r="B141" s="1"/>
      <c r="C141" s="8"/>
      <c r="D141" s="1"/>
      <c r="E141" s="1"/>
      <c r="F141" s="23">
        <f>Fixture!E13</f>
        <v>0</v>
      </c>
      <c r="G141" s="1"/>
      <c r="H141" s="8"/>
      <c r="I141" s="23" t="str">
        <f>Fixture!H13</f>
        <v>VINCHOLA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>
        <f>Fixture!N13</f>
        <v>0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EMAUS B</v>
      </c>
      <c r="B147" s="1"/>
      <c r="C147" s="8"/>
      <c r="D147" s="1"/>
      <c r="E147" s="1"/>
      <c r="F147" s="23">
        <f>Fixture!G13</f>
        <v>0</v>
      </c>
      <c r="G147" s="1"/>
      <c r="H147" s="8"/>
      <c r="I147" s="23" t="str">
        <f>Fixture!J13</f>
        <v>LAS VINTAGE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>
        <f>Fixture!P13</f>
        <v>0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 t="str">
        <f>$C$1</f>
        <v>HOCKEY</v>
      </c>
      <c r="D151" s="3"/>
      <c r="E151" s="1"/>
      <c r="F151" s="6"/>
      <c r="G151" s="18">
        <f>B1</f>
      </c>
      <c r="H151" s="34" t="str">
        <f>$C$1</f>
        <v>HOCKEY</v>
      </c>
      <c r="I151" s="6"/>
      <c r="J151" s="18">
        <f>B1</f>
      </c>
      <c r="K151" s="34" t="str">
        <f>$C$1</f>
        <v>HOCKEY</v>
      </c>
      <c r="L151" s="1"/>
      <c r="M151" s="1"/>
      <c r="N151" s="6"/>
      <c r="O151" s="18">
        <f>B1</f>
      </c>
      <c r="P151" s="34" t="str">
        <f>$C$1</f>
        <v>HOCKEY</v>
      </c>
      <c r="Q151" s="1"/>
      <c r="R151" s="6"/>
      <c r="S151" s="18">
        <f>B1</f>
      </c>
      <c r="T151" s="34" t="str">
        <f>$C$1</f>
        <v>HOCKEY</v>
      </c>
    </row>
    <row r="152" spans="1:20" ht="12.75">
      <c r="A152" s="7"/>
      <c r="B152" s="15" t="s">
        <v>5</v>
      </c>
      <c r="C152" s="27" t="str">
        <f>Fixture!$A$14</f>
        <v>12,20 hs</v>
      </c>
      <c r="D152" s="1"/>
      <c r="E152" s="1"/>
      <c r="F152" s="7"/>
      <c r="G152" s="15" t="s">
        <v>5</v>
      </c>
      <c r="H152" s="27" t="str">
        <f>Fixture!$A$14</f>
        <v>12,20 hs</v>
      </c>
      <c r="I152" s="7"/>
      <c r="J152" s="15" t="s">
        <v>5</v>
      </c>
      <c r="K152" s="27" t="str">
        <f>Fixture!$A$14</f>
        <v>12,20 hs</v>
      </c>
      <c r="L152" s="1"/>
      <c r="M152" s="1"/>
      <c r="N152" s="7"/>
      <c r="O152" s="15" t="s">
        <v>5</v>
      </c>
      <c r="P152" s="27" t="str">
        <f>Fixture!$A$14</f>
        <v>12,20 hs</v>
      </c>
      <c r="Q152" s="1"/>
      <c r="R152" s="7"/>
      <c r="S152" s="15" t="s">
        <v>5</v>
      </c>
      <c r="T152" s="27" t="str">
        <f>Fixture!$A$14</f>
        <v>12,20 hs</v>
      </c>
    </row>
    <row r="153" spans="1:20" ht="12.75">
      <c r="A153" s="7"/>
      <c r="B153" s="15" t="s">
        <v>3</v>
      </c>
      <c r="C153" s="26" t="str">
        <f>Fixture!$N$3</f>
        <v>Domingo 6 de Noviembre</v>
      </c>
      <c r="D153" s="1"/>
      <c r="E153" s="1"/>
      <c r="F153" s="7"/>
      <c r="G153" s="15" t="s">
        <v>3</v>
      </c>
      <c r="H153" s="26" t="str">
        <f>Fixture!$N$3</f>
        <v>Domingo 6 de Noviembre</v>
      </c>
      <c r="I153" s="7"/>
      <c r="J153" s="15" t="s">
        <v>3</v>
      </c>
      <c r="K153" s="26" t="str">
        <f>Fixture!$N$3</f>
        <v>Domingo 6 de Noviembre</v>
      </c>
      <c r="L153" s="1"/>
      <c r="M153" s="1"/>
      <c r="N153" s="7"/>
      <c r="O153" s="15" t="s">
        <v>3</v>
      </c>
      <c r="P153" s="26" t="str">
        <f>Fixture!$N$3</f>
        <v>Domingo 6 de Noviembre</v>
      </c>
      <c r="Q153" s="1"/>
      <c r="R153" s="7"/>
      <c r="S153" s="15" t="s">
        <v>3</v>
      </c>
      <c r="T153" s="26" t="str">
        <f>Fixture!$N$3</f>
        <v>Domingo 6 de Noviembre</v>
      </c>
    </row>
    <row r="154" spans="1:20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  <c r="R154" s="9"/>
      <c r="S154" s="15" t="s">
        <v>0</v>
      </c>
      <c r="T154" s="22">
        <f>Fixture!$P$4</f>
        <v>5</v>
      </c>
    </row>
    <row r="155" spans="1:20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  <c r="R155" s="7"/>
      <c r="S155" s="19" t="s">
        <v>4</v>
      </c>
      <c r="T155" s="22">
        <f>$C$5</f>
        <v>0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Fixture!B14</f>
        <v>MIRINDA</v>
      </c>
      <c r="B159" s="1"/>
      <c r="C159" s="8"/>
      <c r="D159" s="1"/>
      <c r="E159" s="1"/>
      <c r="F159" s="23" t="str">
        <f>Fixture!E14</f>
        <v>TIPO NA</v>
      </c>
      <c r="G159" s="1"/>
      <c r="H159" s="8"/>
      <c r="I159" s="23" t="str">
        <f>Fixture!H14</f>
        <v>BCO. CENTRAL</v>
      </c>
      <c r="J159" s="1"/>
      <c r="K159" s="8"/>
      <c r="L159" s="1"/>
      <c r="M159" s="1"/>
      <c r="N159" s="23" t="str">
        <f>Fixture!K14</f>
        <v>LOS ÁNGELES H. C.</v>
      </c>
      <c r="O159" s="1"/>
      <c r="P159" s="8"/>
      <c r="R159" s="23" t="str">
        <f>Fixture!K13</f>
        <v>ISMM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Fixture!D14</f>
        <v>REBELDES</v>
      </c>
      <c r="B165" s="1"/>
      <c r="C165" s="8"/>
      <c r="D165" s="1"/>
      <c r="E165" s="1"/>
      <c r="F165" s="23" t="str">
        <f>Fixture!G14</f>
        <v>N. GUARDIA</v>
      </c>
      <c r="G165" s="1"/>
      <c r="H165" s="8"/>
      <c r="I165" s="23" t="str">
        <f>Fixture!J14</f>
        <v>EL REENCUENTRO</v>
      </c>
      <c r="J165" s="1"/>
      <c r="K165" s="8"/>
      <c r="L165" s="1"/>
      <c r="M165" s="1"/>
      <c r="N165" s="23" t="str">
        <f>Fixture!M14</f>
        <v>LAS ARGENTAS</v>
      </c>
      <c r="O165" s="1"/>
      <c r="P165" s="8"/>
      <c r="R165" s="23" t="str">
        <f>Fixture!M13</f>
        <v>H. ITUZAINGO A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 t="str">
        <f>$C$1</f>
        <v>HOCKEY</v>
      </c>
      <c r="D171" s="3"/>
      <c r="E171" s="1"/>
      <c r="F171" s="6"/>
      <c r="G171" s="18">
        <f>B1</f>
      </c>
      <c r="H171" s="34" t="str">
        <f>$C$1</f>
        <v>HOCKEY</v>
      </c>
      <c r="I171" s="6"/>
      <c r="J171" s="18">
        <f>B1</f>
      </c>
      <c r="K171" s="34" t="str">
        <f>$C$1</f>
        <v>HOCKEY</v>
      </c>
      <c r="L171" s="3"/>
      <c r="M171" s="1"/>
      <c r="N171" s="6"/>
      <c r="O171" s="18">
        <f>B1</f>
      </c>
      <c r="P171" s="34" t="str">
        <f>$C$1</f>
        <v>HOCKEY</v>
      </c>
      <c r="R171" s="6"/>
      <c r="S171" s="18">
        <f>B1</f>
      </c>
      <c r="T171" s="34" t="str">
        <f>$C$1</f>
        <v>HOCKEY</v>
      </c>
    </row>
    <row r="172" spans="1:20" ht="12.75">
      <c r="A172" s="7"/>
      <c r="B172" s="15" t="s">
        <v>5</v>
      </c>
      <c r="C172" s="27" t="str">
        <f>Fixture!$A$15</f>
        <v>12,45 hs</v>
      </c>
      <c r="D172" s="1"/>
      <c r="E172" s="1"/>
      <c r="F172" s="13"/>
      <c r="G172" s="15" t="s">
        <v>5</v>
      </c>
      <c r="H172" s="27" t="str">
        <f>Fixture!$A$15</f>
        <v>12,45 hs</v>
      </c>
      <c r="I172" s="7"/>
      <c r="J172" s="15" t="s">
        <v>5</v>
      </c>
      <c r="K172" s="27" t="str">
        <f>Fixture!$A$15</f>
        <v>12,45 hs</v>
      </c>
      <c r="L172" s="1"/>
      <c r="M172" s="1"/>
      <c r="N172" s="13"/>
      <c r="O172" s="15" t="s">
        <v>5</v>
      </c>
      <c r="P172" s="27" t="str">
        <f>Fixture!$A$15</f>
        <v>12,45 hs</v>
      </c>
      <c r="R172" s="7"/>
      <c r="S172" s="15" t="s">
        <v>5</v>
      </c>
      <c r="T172" s="27" t="str">
        <f>Fixture!$A$15</f>
        <v>12,45 hs</v>
      </c>
    </row>
    <row r="173" spans="1:20" ht="12.75">
      <c r="A173" s="7"/>
      <c r="B173" s="15" t="s">
        <v>3</v>
      </c>
      <c r="C173" s="26" t="str">
        <f>Fixture!$N$3</f>
        <v>Domingo 6 de Noviembre</v>
      </c>
      <c r="D173" s="1"/>
      <c r="E173" s="1"/>
      <c r="F173" s="7"/>
      <c r="G173" s="15" t="s">
        <v>3</v>
      </c>
      <c r="H173" s="26" t="str">
        <f>Fixture!$N$3</f>
        <v>Domingo 6 de Noviembre</v>
      </c>
      <c r="I173" s="7"/>
      <c r="J173" s="15" t="s">
        <v>3</v>
      </c>
      <c r="K173" s="26" t="str">
        <f>Fixture!$N$3</f>
        <v>Domingo 6 de Noviembre</v>
      </c>
      <c r="L173" s="1"/>
      <c r="M173" s="1"/>
      <c r="N173" s="7"/>
      <c r="O173" s="15" t="s">
        <v>3</v>
      </c>
      <c r="P173" s="26" t="str">
        <f>Fixture!$N$3</f>
        <v>Domingo 6 de Noviembre</v>
      </c>
      <c r="R173" s="7"/>
      <c r="S173" s="15" t="s">
        <v>3</v>
      </c>
      <c r="T173" s="26" t="str">
        <f>Fixture!$N$3</f>
        <v>Domingo 6 de Noviembre</v>
      </c>
    </row>
    <row r="174" spans="1:20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  <c r="R174" s="9"/>
      <c r="S174" s="15" t="s">
        <v>0</v>
      </c>
      <c r="T174" s="22">
        <f>Fixture!$P$4</f>
        <v>5</v>
      </c>
    </row>
    <row r="175" spans="1:20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  <c r="R175" s="7"/>
      <c r="S175" s="19" t="s">
        <v>4</v>
      </c>
      <c r="T175" s="22">
        <f>$C$5</f>
        <v>0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Fixture!B15</f>
        <v>EMAUS B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str">
        <f>Fixture!H15</f>
        <v>COMU</v>
      </c>
      <c r="J179" s="1"/>
      <c r="K179" s="8"/>
      <c r="L179" s="1"/>
      <c r="M179" s="1"/>
      <c r="N179" s="23" t="str">
        <f>Fixture!K15</f>
        <v>O. R. H. C.</v>
      </c>
      <c r="O179" s="1"/>
      <c r="P179" s="8"/>
      <c r="R179" s="23">
        <f>Fixture!N15</f>
        <v>0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Fixture!D15</f>
        <v>TIPO NA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str">
        <f>Fixture!J15</f>
        <v>VINCHOLA</v>
      </c>
      <c r="J185" s="1"/>
      <c r="K185" s="8"/>
      <c r="L185" s="1"/>
      <c r="M185" s="1"/>
      <c r="N185" s="23" t="str">
        <f>Fixture!M15</f>
        <v>NUEVA GUARDIA</v>
      </c>
      <c r="O185" s="1"/>
      <c r="P185" s="8"/>
      <c r="R185" s="23">
        <f>Fixture!P15</f>
        <v>0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 t="str">
        <f>$C$1</f>
        <v>HOCKEY</v>
      </c>
      <c r="D190" s="3"/>
      <c r="E190" s="1"/>
      <c r="F190" s="6"/>
      <c r="G190" s="18">
        <f>B1</f>
      </c>
      <c r="H190" s="34" t="str">
        <f>$C$1</f>
        <v>HOCKEY</v>
      </c>
      <c r="I190" s="6"/>
      <c r="J190" s="18">
        <f>B1</f>
      </c>
      <c r="K190" s="34" t="str">
        <f>$C$1</f>
        <v>HOCKEY</v>
      </c>
      <c r="L190" s="3"/>
      <c r="M190" s="1"/>
      <c r="N190" s="6"/>
      <c r="O190" s="18">
        <f>B1</f>
      </c>
      <c r="P190" s="34" t="str">
        <f>$C$1</f>
        <v>HOCKEY</v>
      </c>
      <c r="R190" s="6"/>
      <c r="S190" s="18">
        <f>B1</f>
      </c>
      <c r="T190" s="34" t="str">
        <f>$C$1</f>
        <v>HOCKEY</v>
      </c>
    </row>
    <row r="191" spans="1:20" ht="12.75">
      <c r="A191" s="7"/>
      <c r="B191" s="20" t="s">
        <v>5</v>
      </c>
      <c r="C191" s="27" t="str">
        <f>Fixture!$A$16</f>
        <v>13,10 hs</v>
      </c>
      <c r="D191" s="1"/>
      <c r="E191" s="1"/>
      <c r="F191" s="7"/>
      <c r="G191" s="15" t="s">
        <v>5</v>
      </c>
      <c r="H191" s="27" t="str">
        <f>Fixture!$A$16</f>
        <v>13,10 hs</v>
      </c>
      <c r="I191" s="7"/>
      <c r="J191" s="20" t="s">
        <v>5</v>
      </c>
      <c r="K191" s="27" t="str">
        <f>Fixture!$A$16</f>
        <v>13,10 hs</v>
      </c>
      <c r="L191" s="1"/>
      <c r="M191" s="1"/>
      <c r="N191" s="7"/>
      <c r="O191" s="15" t="s">
        <v>5</v>
      </c>
      <c r="P191" s="27" t="str">
        <f>Fixture!$A$16</f>
        <v>13,10 hs</v>
      </c>
      <c r="R191" s="7"/>
      <c r="S191" s="20" t="s">
        <v>5</v>
      </c>
      <c r="T191" s="27" t="str">
        <f>Fixture!$A$16</f>
        <v>13,10 hs</v>
      </c>
    </row>
    <row r="192" spans="1:20" ht="12.75">
      <c r="A192" s="7"/>
      <c r="B192" s="20" t="s">
        <v>3</v>
      </c>
      <c r="C192" s="26" t="str">
        <f>Fixture!$N$3</f>
        <v>Domingo 6 de Noviembre</v>
      </c>
      <c r="D192" s="1"/>
      <c r="E192" s="1"/>
      <c r="F192" s="7"/>
      <c r="G192" s="15" t="s">
        <v>3</v>
      </c>
      <c r="H192" s="26" t="str">
        <f>Fixture!$N$3</f>
        <v>Domingo 6 de Noviembre</v>
      </c>
      <c r="I192" s="7"/>
      <c r="J192" s="20" t="s">
        <v>3</v>
      </c>
      <c r="K192" s="26" t="str">
        <f>Fixture!$N$3</f>
        <v>Domingo 6 de Noviembre</v>
      </c>
      <c r="L192" s="1"/>
      <c r="M192" s="1"/>
      <c r="N192" s="7"/>
      <c r="O192" s="15" t="s">
        <v>3</v>
      </c>
      <c r="P192" s="26" t="str">
        <f>Fixture!$N$3</f>
        <v>Domingo 6 de Noviembre</v>
      </c>
      <c r="R192" s="7"/>
      <c r="S192" s="20" t="s">
        <v>3</v>
      </c>
      <c r="T192" s="26" t="str">
        <f>Fixture!$N$3</f>
        <v>Domingo 6 de Noviembre</v>
      </c>
    </row>
    <row r="193" spans="1:20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  <c r="R193" s="9"/>
      <c r="S193" s="20" t="s">
        <v>0</v>
      </c>
      <c r="T193" s="22">
        <f>Fixture!$P$4</f>
        <v>5</v>
      </c>
    </row>
    <row r="194" spans="1:20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  <c r="R194" s="7"/>
      <c r="S194" s="21" t="s">
        <v>4</v>
      </c>
      <c r="T194" s="22">
        <f>$C$5</f>
        <v>0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str">
        <f>Fixture!E21</f>
        <v>GEI</v>
      </c>
      <c r="J198" s="1"/>
      <c r="K198" s="8"/>
      <c r="L198" s="1"/>
      <c r="M198" s="1"/>
      <c r="N198" s="23" t="str">
        <f>Fixture!K16</f>
        <v>LAS LORAS</v>
      </c>
      <c r="O198" s="1"/>
      <c r="P198" s="8"/>
      <c r="R198" s="23">
        <f>Fixture!N16</f>
        <v>0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3" t="s">
        <v>1</v>
      </c>
      <c r="B201" s="84"/>
      <c r="C201" s="8"/>
      <c r="D201" s="1"/>
      <c r="E201" s="1"/>
      <c r="F201" s="83" t="s">
        <v>1</v>
      </c>
      <c r="G201" s="84"/>
      <c r="H201" s="8"/>
      <c r="I201" s="83" t="s">
        <v>1</v>
      </c>
      <c r="J201" s="84"/>
      <c r="K201" s="8"/>
      <c r="L201" s="1"/>
      <c r="M201" s="1"/>
      <c r="N201" s="83" t="s">
        <v>1</v>
      </c>
      <c r="O201" s="84"/>
      <c r="P201" s="8"/>
      <c r="R201" s="83" t="s">
        <v>1</v>
      </c>
      <c r="S201" s="8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str">
        <f>Fixture!G21</f>
        <v>COSECHA</v>
      </c>
      <c r="J204" s="1"/>
      <c r="K204" s="8"/>
      <c r="L204" s="1"/>
      <c r="M204" s="1"/>
      <c r="N204" s="23" t="str">
        <f>Fixture!M16</f>
        <v>H. ITUZAINGO B</v>
      </c>
      <c r="O204" s="1"/>
      <c r="P204" s="8"/>
      <c r="R204" s="23">
        <f>Fixture!P16</f>
        <v>0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Marilina Klausner</cp:lastModifiedBy>
  <cp:lastPrinted>2016-11-06T12:36:26Z</cp:lastPrinted>
  <dcterms:created xsi:type="dcterms:W3CDTF">2004-05-13T12:19:46Z</dcterms:created>
  <dcterms:modified xsi:type="dcterms:W3CDTF">2016-11-06T17:13:41Z</dcterms:modified>
  <cp:category/>
  <cp:version/>
  <cp:contentType/>
  <cp:contentStatus/>
</cp:coreProperties>
</file>